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LOHY\ZALOHA-20160207\NOVÉ ULOŽISKO\Naše cenníky od 2010\"/>
    </mc:Choice>
  </mc:AlternateContent>
  <xr:revisionPtr revIDLastSave="0" documentId="13_ncr:1_{4CDBBD8D-3489-40EE-ACE0-12F0C4EA08C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Hárok1!$A$1:$J$77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 l="1"/>
  <c r="J61" i="1"/>
  <c r="J60" i="1"/>
  <c r="J59" i="1"/>
  <c r="J58" i="1"/>
  <c r="J57" i="1"/>
  <c r="J44" i="1"/>
  <c r="J53" i="1"/>
  <c r="J52" i="1"/>
  <c r="J45" i="1"/>
  <c r="J46" i="1"/>
  <c r="J47" i="1"/>
  <c r="J43" i="1"/>
  <c r="J42" i="1"/>
  <c r="J41" i="1"/>
  <c r="J40" i="1"/>
  <c r="J39" i="1"/>
  <c r="J38" i="1"/>
  <c r="J50" i="1"/>
  <c r="J35" i="1"/>
  <c r="J31" i="1"/>
  <c r="J30" i="1"/>
  <c r="J29" i="1"/>
  <c r="J28" i="1"/>
  <c r="J21" i="1"/>
  <c r="J16" i="1"/>
  <c r="J17" i="1"/>
  <c r="J18" i="1"/>
  <c r="J19" i="1"/>
  <c r="J10" i="1"/>
  <c r="J9" i="1"/>
  <c r="J8" i="1"/>
  <c r="J7" i="1"/>
  <c r="J6" i="1"/>
  <c r="J12" i="1"/>
  <c r="J11" i="1"/>
  <c r="J5" i="1"/>
  <c r="J4" i="1"/>
  <c r="J54" i="1"/>
  <c r="J74" i="1"/>
  <c r="J73" i="1"/>
  <c r="J72" i="1"/>
  <c r="J64" i="1"/>
  <c r="J69" i="1" l="1"/>
  <c r="J68" i="1"/>
  <c r="J67" i="1"/>
  <c r="J66" i="1"/>
  <c r="J65" i="1"/>
  <c r="J63" i="1"/>
  <c r="J51" i="1"/>
  <c r="J13" i="1"/>
  <c r="J3" i="1"/>
  <c r="J71" i="1"/>
  <c r="J70" i="1"/>
  <c r="J34" i="1"/>
  <c r="J33" i="1"/>
  <c r="J32" i="1"/>
  <c r="J27" i="1"/>
  <c r="J26" i="1"/>
  <c r="J25" i="1"/>
  <c r="J24" i="1"/>
  <c r="J14" i="1"/>
  <c r="J75" i="1"/>
  <c r="J76" i="1" l="1"/>
  <c r="J77" i="1" l="1"/>
</calcChain>
</file>

<file path=xl/sharedStrings.xml><?xml version="1.0" encoding="utf-8"?>
<sst xmlns="http://schemas.openxmlformats.org/spreadsheetml/2006/main" count="298" uniqueCount="93">
  <si>
    <t>Black</t>
  </si>
  <si>
    <t>5,5/2,1mm</t>
  </si>
  <si>
    <t>XLR 5 F Wavelet</t>
  </si>
  <si>
    <t xml:space="preserve">DC Y- Split cable version Level 1 </t>
  </si>
  <si>
    <t>5,5/ 2,1+2,1</t>
  </si>
  <si>
    <t>DC Y- Split cable version Level 1</t>
  </si>
  <si>
    <t>2x 80cm</t>
  </si>
  <si>
    <t>5,5/ 2,5+2,5</t>
  </si>
  <si>
    <t>5.5/2.5</t>
  </si>
  <si>
    <r>
      <rPr>
        <b/>
        <sz val="18"/>
        <color theme="1"/>
        <rFont val="Calibri"/>
        <family val="2"/>
        <charset val="238"/>
        <scheme val="minor"/>
      </rPr>
      <t xml:space="preserve">PLATAN   Audio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Typ /  Model</t>
    </r>
  </si>
  <si>
    <t>Počet</t>
  </si>
  <si>
    <t xml:space="preserve">Cena  / Price </t>
  </si>
  <si>
    <t>Iné Napätie</t>
  </si>
  <si>
    <t>5,5/2,5 mm</t>
  </si>
  <si>
    <r>
      <t xml:space="preserve">Super 3 + </t>
    </r>
    <r>
      <rPr>
        <sz val="8"/>
        <color rgb="FF000000"/>
        <rFont val="Arial"/>
        <family val="2"/>
        <charset val="238"/>
      </rPr>
      <t>štandart výstupný kábel 50cm</t>
    </r>
  </si>
  <si>
    <r>
      <t xml:space="preserve">Super 3 + </t>
    </r>
    <r>
      <rPr>
        <sz val="10"/>
        <color theme="1"/>
        <rFont val="Arial"/>
        <family val="2"/>
        <charset val="238"/>
      </rPr>
      <t>š</t>
    </r>
    <r>
      <rPr>
        <sz val="8"/>
        <color theme="1"/>
        <rFont val="Arial"/>
        <family val="2"/>
        <charset val="238"/>
      </rPr>
      <t>tandart výstupný kábel 50cm</t>
    </r>
  </si>
  <si>
    <r>
      <t>Super 3 +</t>
    </r>
    <r>
      <rPr>
        <sz val="8"/>
        <color rgb="FF000000"/>
        <rFont val="Arial"/>
        <family val="2"/>
        <charset val="238"/>
      </rPr>
      <t xml:space="preserve"> štandart výstupný kábel 50cm</t>
    </r>
  </si>
  <si>
    <r>
      <t xml:space="preserve">Super 3 + </t>
    </r>
    <r>
      <rPr>
        <sz val="8"/>
        <color theme="1"/>
        <rFont val="Arial"/>
        <family val="2"/>
        <charset val="238"/>
      </rPr>
      <t>štandart výstupný kábel 50cm</t>
    </r>
  </si>
  <si>
    <r>
      <rPr>
        <b/>
        <sz val="10"/>
        <color rgb="FF000000"/>
        <rFont val="Arial"/>
        <family val="2"/>
        <charset val="238"/>
      </rPr>
      <t>Super 3 +</t>
    </r>
    <r>
      <rPr>
        <sz val="10"/>
        <color rgb="FF000000"/>
        <rFont val="Arial"/>
        <family val="2"/>
        <charset val="238"/>
      </rPr>
      <t xml:space="preserve"> š</t>
    </r>
    <r>
      <rPr>
        <sz val="8"/>
        <color rgb="FF000000"/>
        <rFont val="Arial"/>
        <family val="2"/>
        <charset val="238"/>
      </rPr>
      <t>tandart výstupný kábel 50cm</t>
    </r>
  </si>
  <si>
    <t>Kus  / pár /     set</t>
  </si>
  <si>
    <t>kus</t>
  </si>
  <si>
    <r>
      <t>Super 3 +</t>
    </r>
    <r>
      <rPr>
        <sz val="8"/>
        <color theme="1"/>
        <rFont val="Arial"/>
        <family val="2"/>
        <charset val="238"/>
      </rPr>
      <t xml:space="preserve"> štandart výstupný kábel 50cm</t>
    </r>
  </si>
  <si>
    <t>Poistka  AHP</t>
  </si>
  <si>
    <t>Poistka Synergistic Res. ORANGE</t>
  </si>
  <si>
    <t>Poistka Synergistic Res. PURPLE</t>
  </si>
  <si>
    <t>Napíš počet kusov</t>
  </si>
  <si>
    <t>Poistka  HiFi Tuning Supreme 3</t>
  </si>
  <si>
    <t xml:space="preserve">50 cm </t>
  </si>
  <si>
    <t>50 cm</t>
  </si>
  <si>
    <t>3,5/1,3 mm</t>
  </si>
  <si>
    <t>5,5/2,1 mm</t>
  </si>
  <si>
    <t>Dell 7,4/5,0/0,6</t>
  </si>
  <si>
    <t>USB B</t>
  </si>
  <si>
    <t>USB C</t>
  </si>
  <si>
    <t>USB Micro</t>
  </si>
  <si>
    <t>USB  Micro</t>
  </si>
  <si>
    <t>USB  Mini</t>
  </si>
  <si>
    <t>GX-16</t>
  </si>
  <si>
    <t>Bez Koncovky</t>
  </si>
  <si>
    <t>Copper</t>
  </si>
  <si>
    <t xml:space="preserve">DC power cable Level 1    </t>
  </si>
  <si>
    <t xml:space="preserve">DC power cable Level 1   </t>
  </si>
  <si>
    <t xml:space="preserve">DC power cable Level 2    </t>
  </si>
  <si>
    <t>7,4 / 5,0</t>
  </si>
  <si>
    <t>GX16- 4</t>
  </si>
  <si>
    <t>100 cm</t>
  </si>
  <si>
    <t>Silver</t>
  </si>
  <si>
    <t>DĹŽKA  KÁBLA L2 + 50 cm  =  1m</t>
  </si>
  <si>
    <t xml:space="preserve">DĹŽKA  KÁBLA L2 + 50 cm  </t>
  </si>
  <si>
    <t>DĹŽKA  KÁBLA L1 + 50 cm  =  1m</t>
  </si>
  <si>
    <t>plus 160 €</t>
  </si>
  <si>
    <t>plus 40 €</t>
  </si>
  <si>
    <t>plus 80 €</t>
  </si>
  <si>
    <t xml:space="preserve">Vstupný AC  Konektor C14                   Furutech Rhodium </t>
  </si>
  <si>
    <t xml:space="preserve">Super 3     Bohmer/ Legacy Wavelet   5 pin female XLR,           pin 3 = GND, pin 5 = +12V             </t>
  </si>
  <si>
    <t>Eur</t>
  </si>
  <si>
    <t>5,5/ 2,1+2,5</t>
  </si>
  <si>
    <t>5,5/ 2,1+ USB Micro</t>
  </si>
  <si>
    <t>5,5/ 2,5 + USB Micro</t>
  </si>
  <si>
    <t xml:space="preserve">Výstupné  Káble  Dvojité                      DC Y  Level 2    </t>
  </si>
  <si>
    <t xml:space="preserve">DC Y- Split cable version Level 2 </t>
  </si>
  <si>
    <t>plus 180 €</t>
  </si>
  <si>
    <t xml:space="preserve"> </t>
  </si>
  <si>
    <t>Iné Konektory</t>
  </si>
  <si>
    <t>150 cm</t>
  </si>
  <si>
    <t>200 cm</t>
  </si>
  <si>
    <r>
      <t xml:space="preserve">Cardas  Iridium </t>
    </r>
    <r>
      <rPr>
        <sz val="8"/>
        <color theme="1"/>
        <rFont val="Arial"/>
        <family val="2"/>
        <charset val="238"/>
      </rPr>
      <t>Copper 2x3,6 mm2 +G</t>
    </r>
  </si>
  <si>
    <r>
      <t xml:space="preserve">FARAD   </t>
    </r>
    <r>
      <rPr>
        <sz val="8"/>
        <color theme="1"/>
        <rFont val="Arial"/>
        <family val="2"/>
        <charset val="238"/>
      </rPr>
      <t xml:space="preserve"> Pocínovaná  meď  3x0,52 mm2</t>
    </r>
  </si>
  <si>
    <r>
      <t xml:space="preserve">FARAD    </t>
    </r>
    <r>
      <rPr>
        <sz val="8"/>
        <color rgb="FF000000"/>
        <rFont val="Arial"/>
        <family val="2"/>
        <charset val="238"/>
      </rPr>
      <t>Pocínovaná  meď  3x0,52 mm2</t>
    </r>
  </si>
  <si>
    <r>
      <t xml:space="preserve">FARAD    </t>
    </r>
    <r>
      <rPr>
        <sz val="8"/>
        <rFont val="Arial"/>
        <family val="2"/>
        <charset val="238"/>
      </rPr>
      <t>Pocínovaná  meď  3x0,52 mm2</t>
    </r>
  </si>
  <si>
    <r>
      <t xml:space="preserve">Cardas  Parsec </t>
    </r>
    <r>
      <rPr>
        <sz val="8"/>
        <color theme="1"/>
        <rFont val="Arial"/>
        <family val="2"/>
        <charset val="238"/>
      </rPr>
      <t xml:space="preserve">Copper 3x2,1mm2 </t>
    </r>
  </si>
  <si>
    <t>Shunyata res.  Venom 3 Molded</t>
  </si>
  <si>
    <t>Shunyata res.  Venom 3 Custom</t>
  </si>
  <si>
    <t>175 cm</t>
  </si>
  <si>
    <t>Shunyta res. Venom HC Molded</t>
  </si>
  <si>
    <t xml:space="preserve">Synergistic res.  Red  UEF </t>
  </si>
  <si>
    <t>Synergistic res.  Black  UEF</t>
  </si>
  <si>
    <t>Synergistic res.  Black HC  UEF</t>
  </si>
  <si>
    <t>Synergistic res.  Blue  UEF</t>
  </si>
  <si>
    <t>Synergistic res.  Blue HC  UEF</t>
  </si>
  <si>
    <t>Iný model z Platan ponuky podľa dohody -15 %</t>
  </si>
  <si>
    <r>
      <t>Farad   Super 3   Power suply          230 V</t>
    </r>
    <r>
      <rPr>
        <sz val="14"/>
        <color theme="1"/>
        <rFont val="Calibri"/>
        <family val="2"/>
        <charset val="238"/>
        <scheme val="minor"/>
      </rPr>
      <t xml:space="preserve">  </t>
    </r>
    <r>
      <rPr>
        <b/>
        <sz val="16"/>
        <color theme="1"/>
        <rFont val="Calibri"/>
        <family val="2"/>
        <charset val="238"/>
        <scheme val="minor"/>
      </rPr>
      <t xml:space="preserve"> Lineárny zdroj</t>
    </r>
  </si>
  <si>
    <r>
      <rPr>
        <b/>
        <sz val="12"/>
        <color theme="1"/>
        <rFont val="Calibri"/>
        <family val="2"/>
        <charset val="238"/>
        <scheme val="minor"/>
      </rPr>
      <t xml:space="preserve">Cena Spolu 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</si>
  <si>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AC Power kábel Sieťový 230V</t>
  </si>
  <si>
    <t>Spolu   / Together EUR</t>
  </si>
  <si>
    <t>MO Cena</t>
  </si>
  <si>
    <t>Dlžka kábla</t>
  </si>
  <si>
    <t>Výstupné napätie DC    Volt</t>
  </si>
  <si>
    <t>DC Konektor</t>
  </si>
  <si>
    <t xml:space="preserve">Výstupné  Káble DC  Dvojité                      DC Y  Level 1    </t>
  </si>
  <si>
    <t xml:space="preserve">Výstupné  Káble DC Level 2    </t>
  </si>
  <si>
    <t xml:space="preserve">Výstupné  Káble DC Level 1    </t>
  </si>
  <si>
    <r>
      <t xml:space="preserve">Objednávkový konfigurátor  pre FARAD </t>
    </r>
    <r>
      <rPr>
        <b/>
        <sz val="12"/>
        <color theme="1"/>
        <rFont val="Calibri"/>
        <family val="2"/>
        <charset val="238"/>
        <scheme val="minor"/>
      </rPr>
      <t>Lineárne zdroje a príslušenstvo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</si>
</sst>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Sk&quot;_-;\-* #,##0.00\ &quot;Sk&quot;_-;_-* &quot;-&quot;??\ &quot;Sk&quot;_-;_-@_-"/>
    <numFmt numFmtId="165" formatCode="#,##0_ ;\-#,##0\ "/>
    <numFmt numFmtId="166" formatCode="#,##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2" xfId="0" applyBorder="1"/>
    <xf numFmtId="0" fontId="5" fillId="7" borderId="4" xfId="0" applyFont="1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32" xfId="0" applyBorder="1"/>
    <xf numFmtId="0" fontId="5" fillId="7" borderId="4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/>
    <xf numFmtId="4" fontId="9" fillId="5" borderId="3" xfId="1" applyNumberFormat="1" applyFont="1" applyFill="1" applyBorder="1" applyAlignment="1">
      <alignment horizontal="right"/>
    </xf>
    <xf numFmtId="0" fontId="8" fillId="8" borderId="3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7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8" borderId="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vertical="center"/>
    </xf>
    <xf numFmtId="0" fontId="11" fillId="8" borderId="28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vertical="center"/>
    </xf>
    <xf numFmtId="0" fontId="5" fillId="7" borderId="18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vertical="center"/>
    </xf>
    <xf numFmtId="0" fontId="11" fillId="8" borderId="18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vertical="center"/>
    </xf>
    <xf numFmtId="0" fontId="11" fillId="9" borderId="18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2" fontId="19" fillId="2" borderId="6" xfId="1" applyNumberFormat="1" applyFont="1" applyFill="1" applyBorder="1" applyAlignment="1">
      <alignment horizontal="right"/>
    </xf>
    <xf numFmtId="2" fontId="19" fillId="2" borderId="11" xfId="1" applyNumberFormat="1" applyFont="1" applyFill="1" applyBorder="1" applyAlignment="1">
      <alignment horizontal="right"/>
    </xf>
    <xf numFmtId="2" fontId="19" fillId="2" borderId="22" xfId="1" applyNumberFormat="1" applyFont="1" applyFill="1" applyBorder="1" applyAlignment="1">
      <alignment horizontal="right"/>
    </xf>
    <xf numFmtId="0" fontId="13" fillId="7" borderId="5" xfId="0" applyFont="1" applyFill="1" applyBorder="1" applyAlignment="1">
      <alignment vertical="center"/>
    </xf>
    <xf numFmtId="165" fontId="21" fillId="10" borderId="12" xfId="1" applyNumberFormat="1" applyFont="1" applyFill="1" applyBorder="1" applyAlignment="1" applyProtection="1">
      <alignment horizontal="center" vertical="center"/>
      <protection locked="0"/>
    </xf>
    <xf numFmtId="0" fontId="13" fillId="11" borderId="5" xfId="0" applyFont="1" applyFill="1" applyBorder="1" applyAlignment="1">
      <alignment vertical="center"/>
    </xf>
    <xf numFmtId="0" fontId="18" fillId="12" borderId="17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vertical="center"/>
    </xf>
    <xf numFmtId="2" fontId="19" fillId="12" borderId="6" xfId="1" applyNumberFormat="1" applyFont="1" applyFill="1" applyBorder="1" applyAlignment="1">
      <alignment horizontal="right"/>
    </xf>
    <xf numFmtId="0" fontId="5" fillId="11" borderId="4" xfId="0" applyFont="1" applyFill="1" applyBorder="1" applyAlignment="1">
      <alignment vertical="center"/>
    </xf>
    <xf numFmtId="0" fontId="5" fillId="11" borderId="28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vertical="center"/>
    </xf>
    <xf numFmtId="2" fontId="19" fillId="9" borderId="6" xfId="1" applyNumberFormat="1" applyFont="1" applyFill="1" applyBorder="1" applyAlignment="1">
      <alignment horizontal="right"/>
    </xf>
    <xf numFmtId="0" fontId="5" fillId="13" borderId="4" xfId="0" applyFont="1" applyFill="1" applyBorder="1" applyAlignment="1">
      <alignment vertical="center"/>
    </xf>
    <xf numFmtId="0" fontId="5" fillId="13" borderId="28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/>
    </xf>
    <xf numFmtId="0" fontId="13" fillId="13" borderId="5" xfId="0" applyFont="1" applyFill="1" applyBorder="1" applyAlignment="1">
      <alignment vertical="center"/>
    </xf>
    <xf numFmtId="0" fontId="15" fillId="13" borderId="28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2" fontId="19" fillId="3" borderId="6" xfId="1" applyNumberFormat="1" applyFont="1" applyFill="1" applyBorder="1" applyAlignment="1">
      <alignment horizontal="right"/>
    </xf>
    <xf numFmtId="0" fontId="5" fillId="3" borderId="30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vertical="center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30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vertical="center"/>
    </xf>
    <xf numFmtId="0" fontId="8" fillId="15" borderId="5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vertical="center" wrapText="1"/>
    </xf>
    <xf numFmtId="0" fontId="5" fillId="15" borderId="18" xfId="0" applyFont="1" applyFill="1" applyBorder="1" applyAlignment="1">
      <alignment horizontal="center" vertical="center"/>
    </xf>
    <xf numFmtId="0" fontId="5" fillId="15" borderId="30" xfId="0" applyFont="1" applyFill="1" applyBorder="1" applyAlignment="1">
      <alignment horizontal="center" vertical="center" wrapText="1"/>
    </xf>
    <xf numFmtId="0" fontId="8" fillId="15" borderId="30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2" fontId="12" fillId="10" borderId="35" xfId="1" applyNumberFormat="1" applyFont="1" applyFill="1" applyBorder="1" applyAlignment="1" applyProtection="1">
      <alignment horizontal="right"/>
      <protection locked="0"/>
    </xf>
    <xf numFmtId="0" fontId="8" fillId="8" borderId="1" xfId="0" applyFont="1" applyFill="1" applyBorder="1" applyAlignment="1">
      <alignment horizontal="center" vertical="center"/>
    </xf>
    <xf numFmtId="2" fontId="12" fillId="10" borderId="36" xfId="1" applyNumberFormat="1" applyFont="1" applyFill="1" applyBorder="1" applyAlignment="1" applyProtection="1">
      <alignment horizontal="right"/>
      <protection locked="0"/>
    </xf>
    <xf numFmtId="2" fontId="12" fillId="9" borderId="35" xfId="1" applyNumberFormat="1" applyFont="1" applyFill="1" applyBorder="1" applyAlignment="1" applyProtection="1">
      <alignment horizontal="right"/>
      <protection locked="0"/>
    </xf>
    <xf numFmtId="0" fontId="8" fillId="14" borderId="5" xfId="0" applyFont="1" applyFill="1" applyBorder="1" applyAlignment="1">
      <alignment horizontal="center" vertical="center"/>
    </xf>
    <xf numFmtId="2" fontId="12" fillId="9" borderId="36" xfId="1" applyNumberFormat="1" applyFont="1" applyFill="1" applyBorder="1" applyAlignment="1" applyProtection="1">
      <alignment horizontal="right"/>
      <protection locked="0"/>
    </xf>
    <xf numFmtId="0" fontId="8" fillId="9" borderId="21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vertical="center"/>
    </xf>
    <xf numFmtId="2" fontId="19" fillId="9" borderId="22" xfId="1" applyNumberFormat="1" applyFont="1" applyFill="1" applyBorder="1" applyAlignment="1">
      <alignment horizontal="right"/>
    </xf>
    <xf numFmtId="2" fontId="12" fillId="9" borderId="37" xfId="1" applyNumberFormat="1" applyFont="1" applyFill="1" applyBorder="1" applyAlignment="1" applyProtection="1">
      <alignment horizontal="right"/>
      <protection locked="0"/>
    </xf>
    <xf numFmtId="0" fontId="8" fillId="12" borderId="38" xfId="0" applyFont="1" applyFill="1" applyBorder="1" applyAlignment="1">
      <alignment horizontal="center" vertical="center"/>
    </xf>
    <xf numFmtId="0" fontId="18" fillId="12" borderId="39" xfId="0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/>
    </xf>
    <xf numFmtId="0" fontId="5" fillId="12" borderId="41" xfId="0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center" vertical="center"/>
    </xf>
    <xf numFmtId="0" fontId="13" fillId="12" borderId="38" xfId="0" applyFont="1" applyFill="1" applyBorder="1" applyAlignment="1">
      <alignment vertical="center"/>
    </xf>
    <xf numFmtId="2" fontId="19" fillId="12" borderId="42" xfId="1" applyNumberFormat="1" applyFont="1" applyFill="1" applyBorder="1" applyAlignment="1">
      <alignment horizontal="right"/>
    </xf>
    <xf numFmtId="2" fontId="12" fillId="12" borderId="43" xfId="1" applyNumberFormat="1" applyFont="1" applyFill="1" applyBorder="1" applyAlignment="1" applyProtection="1">
      <alignment horizontal="right"/>
      <protection locked="0"/>
    </xf>
    <xf numFmtId="0" fontId="8" fillId="13" borderId="5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2" fontId="12" fillId="12" borderId="35" xfId="1" applyNumberFormat="1" applyFont="1" applyFill="1" applyBorder="1" applyAlignment="1" applyProtection="1">
      <alignment horizontal="right"/>
      <protection locked="0"/>
    </xf>
    <xf numFmtId="0" fontId="8" fillId="11" borderId="1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vertical="center"/>
    </xf>
    <xf numFmtId="0" fontId="5" fillId="11" borderId="26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vertical="center"/>
    </xf>
    <xf numFmtId="2" fontId="12" fillId="10" borderId="44" xfId="1" applyNumberFormat="1" applyFont="1" applyFill="1" applyBorder="1" applyAlignment="1" applyProtection="1">
      <alignment horizontal="right"/>
      <protection locked="0"/>
    </xf>
    <xf numFmtId="0" fontId="8" fillId="3" borderId="38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vertical="center"/>
    </xf>
    <xf numFmtId="2" fontId="19" fillId="3" borderId="42" xfId="1" applyNumberFormat="1" applyFont="1" applyFill="1" applyBorder="1" applyAlignment="1">
      <alignment horizontal="right"/>
    </xf>
    <xf numFmtId="2" fontId="12" fillId="3" borderId="43" xfId="1" applyNumberFormat="1" applyFont="1" applyFill="1" applyBorder="1" applyAlignment="1" applyProtection="1">
      <alignment horizontal="right"/>
      <protection locked="0"/>
    </xf>
    <xf numFmtId="0" fontId="8" fillId="3" borderId="1" xfId="0" applyFont="1" applyFill="1" applyBorder="1" applyAlignment="1">
      <alignment horizontal="center" vertical="center"/>
    </xf>
    <xf numFmtId="2" fontId="12" fillId="3" borderId="35" xfId="1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16" borderId="1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left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28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vertical="center"/>
    </xf>
    <xf numFmtId="2" fontId="19" fillId="16" borderId="6" xfId="1" applyNumberFormat="1" applyFont="1" applyFill="1" applyBorder="1" applyAlignment="1">
      <alignment horizontal="right"/>
    </xf>
    <xf numFmtId="2" fontId="12" fillId="16" borderId="35" xfId="1" applyNumberFormat="1" applyFont="1" applyFill="1" applyBorder="1" applyAlignment="1" applyProtection="1">
      <alignment horizontal="right"/>
      <protection locked="0"/>
    </xf>
    <xf numFmtId="166" fontId="19" fillId="0" borderId="31" xfId="0" applyNumberFormat="1" applyFont="1" applyBorder="1" applyAlignment="1">
      <alignment horizontal="center" vertical="center"/>
    </xf>
    <xf numFmtId="166" fontId="13" fillId="0" borderId="7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 wrapText="1"/>
    </xf>
    <xf numFmtId="0" fontId="5" fillId="9" borderId="33" xfId="0" applyNumberFormat="1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vertical="center"/>
    </xf>
    <xf numFmtId="2" fontId="19" fillId="9" borderId="16" xfId="1" applyNumberFormat="1" applyFont="1" applyFill="1" applyBorder="1" applyAlignment="1">
      <alignment horizontal="right"/>
    </xf>
    <xf numFmtId="2" fontId="12" fillId="9" borderId="34" xfId="1" applyNumberFormat="1" applyFont="1" applyFill="1" applyBorder="1" applyAlignment="1" applyProtection="1">
      <alignment horizontal="right"/>
      <protection locked="0"/>
    </xf>
    <xf numFmtId="0" fontId="13" fillId="2" borderId="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11" borderId="28" xfId="0" applyNumberFormat="1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 wrapText="1"/>
    </xf>
    <xf numFmtId="0" fontId="15" fillId="11" borderId="26" xfId="0" applyNumberFormat="1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14" xfId="0" applyFont="1" applyBorder="1"/>
    <xf numFmtId="0" fontId="20" fillId="0" borderId="10" xfId="0" applyFont="1" applyBorder="1" applyAlignment="1">
      <alignment horizontal="center" vertical="center" wrapText="1"/>
    </xf>
    <xf numFmtId="165" fontId="25" fillId="2" borderId="9" xfId="1" applyNumberFormat="1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5" fillId="8" borderId="45" xfId="0" applyFont="1" applyFill="1" applyBorder="1" applyAlignment="1">
      <alignment vertical="center"/>
    </xf>
    <xf numFmtId="0" fontId="15" fillId="8" borderId="45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center" vertical="center" wrapText="1"/>
    </xf>
    <xf numFmtId="0" fontId="5" fillId="8" borderId="45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vertical="center"/>
    </xf>
    <xf numFmtId="2" fontId="19" fillId="8" borderId="45" xfId="1" applyNumberFormat="1" applyFont="1" applyFill="1" applyBorder="1" applyAlignment="1">
      <alignment horizontal="right"/>
    </xf>
    <xf numFmtId="2" fontId="12" fillId="8" borderId="45" xfId="1" applyNumberFormat="1" applyFont="1" applyFill="1" applyBorder="1" applyAlignment="1" applyProtection="1">
      <alignment horizontal="right"/>
      <protection locked="0"/>
    </xf>
    <xf numFmtId="4" fontId="26" fillId="6" borderId="12" xfId="1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6" fontId="15" fillId="4" borderId="7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166" fontId="13" fillId="4" borderId="7" xfId="0" applyNumberFormat="1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166" fontId="8" fillId="4" borderId="7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166" fontId="8" fillId="4" borderId="18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13" fillId="4" borderId="2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view="pageBreakPreview" zoomScale="89" zoomScaleNormal="90" zoomScaleSheetLayoutView="89" workbookViewId="0">
      <selection activeCell="F3" sqref="F3"/>
    </sheetView>
  </sheetViews>
  <sheetFormatPr defaultRowHeight="15" x14ac:dyDescent="0.25"/>
  <cols>
    <col min="1" max="1" width="8.140625" customWidth="1"/>
    <col min="2" max="2" width="32.28515625" customWidth="1"/>
    <col min="3" max="3" width="10.42578125" customWidth="1"/>
    <col min="4" max="4" width="9.28515625" customWidth="1"/>
    <col min="5" max="6" width="11.140625" customWidth="1"/>
    <col min="7" max="7" width="8.140625" customWidth="1"/>
    <col min="8" max="8" width="6.85546875" customWidth="1"/>
    <col min="9" max="10" width="9.5703125" customWidth="1"/>
  </cols>
  <sheetData>
    <row r="1" spans="1:10" ht="53.25" customHeight="1" thickBot="1" x14ac:dyDescent="0.3">
      <c r="A1" s="1"/>
      <c r="B1" s="179" t="s">
        <v>9</v>
      </c>
      <c r="C1" s="241" t="s">
        <v>92</v>
      </c>
      <c r="D1" s="242"/>
      <c r="E1" s="242"/>
      <c r="F1" s="243"/>
      <c r="G1" s="3" t="s">
        <v>10</v>
      </c>
      <c r="H1" s="4" t="s">
        <v>19</v>
      </c>
      <c r="I1" s="42" t="s">
        <v>11</v>
      </c>
      <c r="J1" s="120" t="s">
        <v>82</v>
      </c>
    </row>
    <row r="2" spans="1:10" ht="57.75" customHeight="1" thickBot="1" x14ac:dyDescent="0.3">
      <c r="A2" s="239" t="s">
        <v>81</v>
      </c>
      <c r="B2" s="240"/>
      <c r="C2" s="23" t="s">
        <v>87</v>
      </c>
      <c r="D2" s="205" t="s">
        <v>86</v>
      </c>
      <c r="E2" s="24" t="s">
        <v>88</v>
      </c>
      <c r="F2" s="24" t="s">
        <v>88</v>
      </c>
      <c r="G2" s="91" t="s">
        <v>25</v>
      </c>
      <c r="H2" s="1"/>
      <c r="I2" s="206" t="s">
        <v>55</v>
      </c>
      <c r="J2" s="71" t="s">
        <v>55</v>
      </c>
    </row>
    <row r="3" spans="1:10" ht="41.25" customHeight="1" x14ac:dyDescent="0.25">
      <c r="A3" s="116" t="s">
        <v>0</v>
      </c>
      <c r="B3" s="8" t="s">
        <v>54</v>
      </c>
      <c r="C3" s="9">
        <v>12</v>
      </c>
      <c r="D3" s="10">
        <v>0.5</v>
      </c>
      <c r="E3" s="10" t="s">
        <v>8</v>
      </c>
      <c r="F3" s="10"/>
      <c r="G3" s="11">
        <v>0</v>
      </c>
      <c r="H3" s="70" t="s">
        <v>20</v>
      </c>
      <c r="I3" s="67">
        <v>489</v>
      </c>
      <c r="J3" s="121">
        <f t="shared" ref="J3:J13" si="0">G3*I3</f>
        <v>0</v>
      </c>
    </row>
    <row r="4" spans="1:10" ht="25.5" customHeight="1" x14ac:dyDescent="0.25">
      <c r="A4" s="116" t="s">
        <v>0</v>
      </c>
      <c r="B4" s="2" t="s">
        <v>14</v>
      </c>
      <c r="C4" s="9">
        <v>5</v>
      </c>
      <c r="D4" s="10">
        <v>0.5</v>
      </c>
      <c r="E4" s="10" t="s">
        <v>1</v>
      </c>
      <c r="F4" s="10" t="s">
        <v>13</v>
      </c>
      <c r="G4" s="11">
        <v>1</v>
      </c>
      <c r="H4" s="70" t="s">
        <v>20</v>
      </c>
      <c r="I4" s="67">
        <v>489</v>
      </c>
      <c r="J4" s="121">
        <f t="shared" ref="J4:J11" si="1">G4*I4</f>
        <v>489</v>
      </c>
    </row>
    <row r="5" spans="1:10" ht="25.5" customHeight="1" x14ac:dyDescent="0.25">
      <c r="A5" s="122" t="s">
        <v>0</v>
      </c>
      <c r="B5" s="45" t="s">
        <v>15</v>
      </c>
      <c r="C5" s="38">
        <v>6</v>
      </c>
      <c r="D5" s="46">
        <v>0.5</v>
      </c>
      <c r="E5" s="46" t="s">
        <v>1</v>
      </c>
      <c r="F5" s="46" t="s">
        <v>13</v>
      </c>
      <c r="G5" s="12">
        <v>0</v>
      </c>
      <c r="H5" s="70" t="s">
        <v>20</v>
      </c>
      <c r="I5" s="68">
        <v>489</v>
      </c>
      <c r="J5" s="121">
        <f t="shared" si="1"/>
        <v>0</v>
      </c>
    </row>
    <row r="6" spans="1:10" ht="25.5" customHeight="1" x14ac:dyDescent="0.25">
      <c r="A6" s="52" t="s">
        <v>0</v>
      </c>
      <c r="B6" s="53" t="s">
        <v>16</v>
      </c>
      <c r="C6" s="54">
        <v>7</v>
      </c>
      <c r="D6" s="41">
        <v>0.5</v>
      </c>
      <c r="E6" s="41" t="s">
        <v>1</v>
      </c>
      <c r="F6" s="41" t="s">
        <v>13</v>
      </c>
      <c r="G6" s="13">
        <v>0</v>
      </c>
      <c r="H6" s="70" t="s">
        <v>20</v>
      </c>
      <c r="I6" s="67">
        <v>489</v>
      </c>
      <c r="J6" s="123">
        <f t="shared" ref="J6:J10" si="2">G6*I6</f>
        <v>0</v>
      </c>
    </row>
    <row r="7" spans="1:10" ht="25.5" customHeight="1" x14ac:dyDescent="0.25">
      <c r="A7" s="122" t="s">
        <v>0</v>
      </c>
      <c r="B7" s="45" t="s">
        <v>17</v>
      </c>
      <c r="C7" s="38">
        <v>9</v>
      </c>
      <c r="D7" s="46">
        <v>0.5</v>
      </c>
      <c r="E7" s="46" t="s">
        <v>1</v>
      </c>
      <c r="F7" s="46" t="s">
        <v>13</v>
      </c>
      <c r="G7" s="12">
        <v>0</v>
      </c>
      <c r="H7" s="70" t="s">
        <v>20</v>
      </c>
      <c r="I7" s="68">
        <v>489</v>
      </c>
      <c r="J7" s="121">
        <f t="shared" si="2"/>
        <v>0</v>
      </c>
    </row>
    <row r="8" spans="1:10" ht="25.5" customHeight="1" x14ac:dyDescent="0.25">
      <c r="A8" s="116" t="s">
        <v>0</v>
      </c>
      <c r="B8" s="2" t="s">
        <v>14</v>
      </c>
      <c r="C8" s="9">
        <v>12</v>
      </c>
      <c r="D8" s="10">
        <v>0.5</v>
      </c>
      <c r="E8" s="10" t="s">
        <v>1</v>
      </c>
      <c r="F8" s="10" t="s">
        <v>13</v>
      </c>
      <c r="G8" s="11">
        <v>0</v>
      </c>
      <c r="H8" s="70" t="s">
        <v>20</v>
      </c>
      <c r="I8" s="67">
        <v>489</v>
      </c>
      <c r="J8" s="121">
        <f t="shared" si="2"/>
        <v>0</v>
      </c>
    </row>
    <row r="9" spans="1:10" ht="25.5" customHeight="1" x14ac:dyDescent="0.25">
      <c r="A9" s="122" t="s">
        <v>0</v>
      </c>
      <c r="B9" s="45" t="s">
        <v>17</v>
      </c>
      <c r="C9" s="38">
        <v>15</v>
      </c>
      <c r="D9" s="46">
        <v>0.5</v>
      </c>
      <c r="E9" s="46" t="s">
        <v>1</v>
      </c>
      <c r="F9" s="46" t="s">
        <v>13</v>
      </c>
      <c r="G9" s="12">
        <v>0</v>
      </c>
      <c r="H9" s="70" t="s">
        <v>20</v>
      </c>
      <c r="I9" s="68">
        <v>489</v>
      </c>
      <c r="J9" s="121">
        <f t="shared" si="2"/>
        <v>0</v>
      </c>
    </row>
    <row r="10" spans="1:10" ht="25.5" customHeight="1" x14ac:dyDescent="0.25">
      <c r="A10" s="52" t="s">
        <v>0</v>
      </c>
      <c r="B10" s="53" t="s">
        <v>14</v>
      </c>
      <c r="C10" s="54">
        <v>19</v>
      </c>
      <c r="D10" s="41">
        <v>0.5</v>
      </c>
      <c r="E10" s="41" t="s">
        <v>1</v>
      </c>
      <c r="F10" s="41" t="s">
        <v>13</v>
      </c>
      <c r="G10" s="13">
        <v>0</v>
      </c>
      <c r="H10" s="70" t="s">
        <v>20</v>
      </c>
      <c r="I10" s="67">
        <v>489</v>
      </c>
      <c r="J10" s="123">
        <f t="shared" si="2"/>
        <v>0</v>
      </c>
    </row>
    <row r="11" spans="1:10" ht="25.5" customHeight="1" x14ac:dyDescent="0.25">
      <c r="A11" s="47" t="s">
        <v>0</v>
      </c>
      <c r="B11" s="48" t="s">
        <v>14</v>
      </c>
      <c r="C11" s="49">
        <v>24</v>
      </c>
      <c r="D11" s="50">
        <v>0.5</v>
      </c>
      <c r="E11" s="50" t="s">
        <v>1</v>
      </c>
      <c r="F11" s="50" t="s">
        <v>13</v>
      </c>
      <c r="G11" s="16">
        <v>0</v>
      </c>
      <c r="H11" s="70" t="s">
        <v>20</v>
      </c>
      <c r="I11" s="67">
        <v>538</v>
      </c>
      <c r="J11" s="123">
        <f t="shared" si="1"/>
        <v>0</v>
      </c>
    </row>
    <row r="12" spans="1:10" ht="25.5" customHeight="1" x14ac:dyDescent="0.25">
      <c r="A12" s="116" t="s">
        <v>0</v>
      </c>
      <c r="B12" s="32" t="s">
        <v>17</v>
      </c>
      <c r="C12" s="28">
        <v>-12</v>
      </c>
      <c r="D12" s="26">
        <v>0.5</v>
      </c>
      <c r="E12" s="26" t="s">
        <v>1</v>
      </c>
      <c r="F12" s="26" t="s">
        <v>13</v>
      </c>
      <c r="G12" s="11">
        <v>0</v>
      </c>
      <c r="H12" s="70" t="s">
        <v>20</v>
      </c>
      <c r="I12" s="68">
        <v>538</v>
      </c>
      <c r="J12" s="121">
        <f t="shared" ref="J12" si="3">G12*I12</f>
        <v>0</v>
      </c>
    </row>
    <row r="13" spans="1:10" ht="25.5" customHeight="1" x14ac:dyDescent="0.25">
      <c r="A13" s="122" t="s">
        <v>0</v>
      </c>
      <c r="B13" s="51" t="s">
        <v>18</v>
      </c>
      <c r="C13" s="40">
        <v>-15</v>
      </c>
      <c r="D13" s="39">
        <v>0.5</v>
      </c>
      <c r="E13" s="39" t="s">
        <v>1</v>
      </c>
      <c r="F13" s="39" t="s">
        <v>13</v>
      </c>
      <c r="G13" s="12">
        <v>0</v>
      </c>
      <c r="H13" s="70" t="s">
        <v>20</v>
      </c>
      <c r="I13" s="67">
        <v>538</v>
      </c>
      <c r="J13" s="121">
        <f t="shared" si="0"/>
        <v>0</v>
      </c>
    </row>
    <row r="14" spans="1:10" ht="30.75" customHeight="1" x14ac:dyDescent="0.25">
      <c r="A14" s="116" t="s">
        <v>0</v>
      </c>
      <c r="B14" s="32" t="s">
        <v>21</v>
      </c>
      <c r="C14" s="43" t="s">
        <v>12</v>
      </c>
      <c r="D14" s="26">
        <v>0.5</v>
      </c>
      <c r="E14" s="26" t="s">
        <v>1</v>
      </c>
      <c r="F14" s="26" t="s">
        <v>13</v>
      </c>
      <c r="G14" s="11">
        <v>0</v>
      </c>
      <c r="H14" s="70" t="s">
        <v>20</v>
      </c>
      <c r="I14" s="68">
        <v>538</v>
      </c>
      <c r="J14" s="121">
        <f t="shared" ref="J14:J19" si="4">G14*I14</f>
        <v>0</v>
      </c>
    </row>
    <row r="15" spans="1:10" ht="10.5" customHeight="1" x14ac:dyDescent="0.25">
      <c r="A15" s="58"/>
      <c r="B15" s="63"/>
      <c r="C15" s="64"/>
      <c r="D15" s="65"/>
      <c r="E15" s="65"/>
      <c r="F15" s="65"/>
      <c r="G15" s="62"/>
      <c r="H15" s="84"/>
      <c r="I15" s="85"/>
      <c r="J15" s="124"/>
    </row>
    <row r="16" spans="1:10" ht="22.5" customHeight="1" x14ac:dyDescent="0.25">
      <c r="A16" s="125">
        <v>1</v>
      </c>
      <c r="B16" s="105" t="s">
        <v>22</v>
      </c>
      <c r="C16" s="106"/>
      <c r="D16" s="107"/>
      <c r="E16" s="107"/>
      <c r="F16" s="107"/>
      <c r="G16" s="108">
        <v>0</v>
      </c>
      <c r="H16" s="109" t="s">
        <v>20</v>
      </c>
      <c r="I16" s="67">
        <v>19</v>
      </c>
      <c r="J16" s="121">
        <f t="shared" si="4"/>
        <v>0</v>
      </c>
    </row>
    <row r="17" spans="1:10" ht="22.5" customHeight="1" x14ac:dyDescent="0.25">
      <c r="A17" s="47">
        <v>2</v>
      </c>
      <c r="B17" s="55" t="s">
        <v>26</v>
      </c>
      <c r="C17" s="56"/>
      <c r="D17" s="57"/>
      <c r="E17" s="57"/>
      <c r="F17" s="57"/>
      <c r="G17" s="16">
        <v>0</v>
      </c>
      <c r="H17" s="109" t="s">
        <v>20</v>
      </c>
      <c r="I17" s="67">
        <v>39</v>
      </c>
      <c r="J17" s="121">
        <f t="shared" si="4"/>
        <v>0</v>
      </c>
    </row>
    <row r="18" spans="1:10" ht="22.5" customHeight="1" x14ac:dyDescent="0.25">
      <c r="A18" s="125">
        <v>3</v>
      </c>
      <c r="B18" s="105" t="s">
        <v>23</v>
      </c>
      <c r="C18" s="106"/>
      <c r="D18" s="107"/>
      <c r="E18" s="107"/>
      <c r="F18" s="107"/>
      <c r="G18" s="108">
        <v>0</v>
      </c>
      <c r="H18" s="109" t="s">
        <v>20</v>
      </c>
      <c r="I18" s="67">
        <v>129</v>
      </c>
      <c r="J18" s="121">
        <f t="shared" si="4"/>
        <v>0</v>
      </c>
    </row>
    <row r="19" spans="1:10" ht="22.5" customHeight="1" x14ac:dyDescent="0.25">
      <c r="A19" s="47">
        <v>4</v>
      </c>
      <c r="B19" s="55" t="s">
        <v>24</v>
      </c>
      <c r="C19" s="56"/>
      <c r="D19" s="57"/>
      <c r="E19" s="57"/>
      <c r="F19" s="57"/>
      <c r="G19" s="16">
        <v>0</v>
      </c>
      <c r="H19" s="109" t="s">
        <v>20</v>
      </c>
      <c r="I19" s="67">
        <v>165</v>
      </c>
      <c r="J19" s="121">
        <f t="shared" si="4"/>
        <v>0</v>
      </c>
    </row>
    <row r="20" spans="1:10" ht="11.25" customHeight="1" x14ac:dyDescent="0.25">
      <c r="A20" s="58"/>
      <c r="B20" s="59"/>
      <c r="C20" s="60"/>
      <c r="D20" s="61"/>
      <c r="E20" s="61"/>
      <c r="F20" s="61"/>
      <c r="G20" s="62"/>
      <c r="H20" s="84"/>
      <c r="I20" s="85"/>
      <c r="J20" s="126"/>
    </row>
    <row r="21" spans="1:10" ht="31.5" customHeight="1" x14ac:dyDescent="0.25">
      <c r="A21" s="110">
        <v>1</v>
      </c>
      <c r="B21" s="111" t="s">
        <v>53</v>
      </c>
      <c r="C21" s="112"/>
      <c r="D21" s="113"/>
      <c r="E21" s="113"/>
      <c r="F21" s="113"/>
      <c r="G21" s="114">
        <v>0</v>
      </c>
      <c r="H21" s="115" t="s">
        <v>20</v>
      </c>
      <c r="I21" s="67">
        <v>49</v>
      </c>
      <c r="J21" s="123">
        <f t="shared" ref="J21" si="5">G21*I21</f>
        <v>0</v>
      </c>
    </row>
    <row r="22" spans="1:10" ht="12" customHeight="1" thickBot="1" x14ac:dyDescent="0.3">
      <c r="A22" s="127"/>
      <c r="B22" s="128"/>
      <c r="C22" s="129"/>
      <c r="D22" s="130"/>
      <c r="E22" s="130"/>
      <c r="F22" s="130"/>
      <c r="G22" s="131"/>
      <c r="H22" s="132"/>
      <c r="I22" s="133"/>
      <c r="J22" s="134"/>
    </row>
    <row r="23" spans="1:10" ht="24.75" customHeight="1" x14ac:dyDescent="0.25">
      <c r="A23" s="135"/>
      <c r="B23" s="136" t="s">
        <v>91</v>
      </c>
      <c r="C23" s="137"/>
      <c r="D23" s="138"/>
      <c r="E23" s="138"/>
      <c r="F23" s="138"/>
      <c r="G23" s="139"/>
      <c r="H23" s="140"/>
      <c r="I23" s="141"/>
      <c r="J23" s="142"/>
    </row>
    <row r="24" spans="1:10" ht="24.75" customHeight="1" x14ac:dyDescent="0.25">
      <c r="A24" s="119">
        <v>1</v>
      </c>
      <c r="B24" s="86" t="s">
        <v>40</v>
      </c>
      <c r="C24" s="201" t="s">
        <v>39</v>
      </c>
      <c r="D24" s="90" t="s">
        <v>27</v>
      </c>
      <c r="E24" s="90" t="s">
        <v>29</v>
      </c>
      <c r="F24" s="87"/>
      <c r="G24" s="88">
        <v>0</v>
      </c>
      <c r="H24" s="89" t="s">
        <v>20</v>
      </c>
      <c r="I24" s="67">
        <v>59</v>
      </c>
      <c r="J24" s="121">
        <f t="shared" ref="J24:J74" si="6">G24*I24</f>
        <v>0</v>
      </c>
    </row>
    <row r="25" spans="1:10" ht="24.75" customHeight="1" x14ac:dyDescent="0.25">
      <c r="A25" s="119">
        <v>2</v>
      </c>
      <c r="B25" s="5" t="s">
        <v>40</v>
      </c>
      <c r="C25" s="202" t="s">
        <v>39</v>
      </c>
      <c r="D25" s="66" t="s">
        <v>27</v>
      </c>
      <c r="E25" s="66" t="s">
        <v>30</v>
      </c>
      <c r="F25" s="25"/>
      <c r="G25" s="12">
        <v>0</v>
      </c>
      <c r="H25" s="89" t="s">
        <v>20</v>
      </c>
      <c r="I25" s="67">
        <v>59</v>
      </c>
      <c r="J25" s="121">
        <f t="shared" si="6"/>
        <v>0</v>
      </c>
    </row>
    <row r="26" spans="1:10" ht="24.75" customHeight="1" x14ac:dyDescent="0.25">
      <c r="A26" s="119">
        <v>3</v>
      </c>
      <c r="B26" s="86" t="s">
        <v>40</v>
      </c>
      <c r="C26" s="201" t="s">
        <v>39</v>
      </c>
      <c r="D26" s="90" t="s">
        <v>27</v>
      </c>
      <c r="E26" s="90" t="s">
        <v>13</v>
      </c>
      <c r="F26" s="87"/>
      <c r="G26" s="88">
        <v>0</v>
      </c>
      <c r="H26" s="89" t="s">
        <v>20</v>
      </c>
      <c r="I26" s="67">
        <v>59</v>
      </c>
      <c r="J26" s="121">
        <f t="shared" si="6"/>
        <v>0</v>
      </c>
    </row>
    <row r="27" spans="1:10" ht="24.75" customHeight="1" x14ac:dyDescent="0.25">
      <c r="A27" s="143">
        <v>4</v>
      </c>
      <c r="B27" s="6" t="s">
        <v>40</v>
      </c>
      <c r="C27" s="202" t="s">
        <v>39</v>
      </c>
      <c r="D27" s="66" t="s">
        <v>27</v>
      </c>
      <c r="E27" s="66" t="s">
        <v>31</v>
      </c>
      <c r="F27" s="44"/>
      <c r="G27" s="22">
        <v>0</v>
      </c>
      <c r="H27" s="89" t="s">
        <v>20</v>
      </c>
      <c r="I27" s="67">
        <v>59</v>
      </c>
      <c r="J27" s="123">
        <f t="shared" si="6"/>
        <v>0</v>
      </c>
    </row>
    <row r="28" spans="1:10" ht="24.75" customHeight="1" x14ac:dyDescent="0.25">
      <c r="A28" s="119">
        <v>5</v>
      </c>
      <c r="B28" s="86" t="s">
        <v>40</v>
      </c>
      <c r="C28" s="201" t="s">
        <v>39</v>
      </c>
      <c r="D28" s="90" t="s">
        <v>27</v>
      </c>
      <c r="E28" s="90" t="s">
        <v>32</v>
      </c>
      <c r="F28" s="87"/>
      <c r="G28" s="88">
        <v>0</v>
      </c>
      <c r="H28" s="89" t="s">
        <v>20</v>
      </c>
      <c r="I28" s="67">
        <v>59</v>
      </c>
      <c r="J28" s="121">
        <f t="shared" ref="J28:J31" si="7">G28*I28</f>
        <v>0</v>
      </c>
    </row>
    <row r="29" spans="1:10" ht="24.75" customHeight="1" x14ac:dyDescent="0.25">
      <c r="A29" s="119">
        <v>6</v>
      </c>
      <c r="B29" s="5" t="s">
        <v>40</v>
      </c>
      <c r="C29" s="202" t="s">
        <v>39</v>
      </c>
      <c r="D29" s="66" t="s">
        <v>27</v>
      </c>
      <c r="E29" s="66" t="s">
        <v>33</v>
      </c>
      <c r="F29" s="25"/>
      <c r="G29" s="12">
        <v>0</v>
      </c>
      <c r="H29" s="89" t="s">
        <v>20</v>
      </c>
      <c r="I29" s="67">
        <v>59</v>
      </c>
      <c r="J29" s="121">
        <f t="shared" si="7"/>
        <v>0</v>
      </c>
    </row>
    <row r="30" spans="1:10" ht="24.75" customHeight="1" x14ac:dyDescent="0.25">
      <c r="A30" s="119">
        <v>7</v>
      </c>
      <c r="B30" s="86" t="s">
        <v>40</v>
      </c>
      <c r="C30" s="201" t="s">
        <v>39</v>
      </c>
      <c r="D30" s="90" t="s">
        <v>27</v>
      </c>
      <c r="E30" s="90" t="s">
        <v>35</v>
      </c>
      <c r="F30" s="87"/>
      <c r="G30" s="88">
        <v>0</v>
      </c>
      <c r="H30" s="89" t="s">
        <v>20</v>
      </c>
      <c r="I30" s="67">
        <v>59</v>
      </c>
      <c r="J30" s="121">
        <f t="shared" si="7"/>
        <v>0</v>
      </c>
    </row>
    <row r="31" spans="1:10" ht="24.75" customHeight="1" x14ac:dyDescent="0.25">
      <c r="A31" s="143">
        <v>8</v>
      </c>
      <c r="B31" s="6" t="s">
        <v>41</v>
      </c>
      <c r="C31" s="202" t="s">
        <v>39</v>
      </c>
      <c r="D31" s="66" t="s">
        <v>27</v>
      </c>
      <c r="E31" s="66" t="s">
        <v>36</v>
      </c>
      <c r="F31" s="44"/>
      <c r="G31" s="22">
        <v>0</v>
      </c>
      <c r="H31" s="89" t="s">
        <v>20</v>
      </c>
      <c r="I31" s="67">
        <v>59</v>
      </c>
      <c r="J31" s="123">
        <f t="shared" si="7"/>
        <v>0</v>
      </c>
    </row>
    <row r="32" spans="1:10" ht="24.75" customHeight="1" x14ac:dyDescent="0.25">
      <c r="A32" s="119">
        <v>9</v>
      </c>
      <c r="B32" s="86" t="s">
        <v>41</v>
      </c>
      <c r="C32" s="201" t="s">
        <v>39</v>
      </c>
      <c r="D32" s="90" t="s">
        <v>27</v>
      </c>
      <c r="E32" s="90" t="s">
        <v>2</v>
      </c>
      <c r="F32" s="87"/>
      <c r="G32" s="88">
        <v>0</v>
      </c>
      <c r="H32" s="89" t="s">
        <v>20</v>
      </c>
      <c r="I32" s="67">
        <v>59</v>
      </c>
      <c r="J32" s="121">
        <f t="shared" si="6"/>
        <v>0</v>
      </c>
    </row>
    <row r="33" spans="1:10" ht="24.75" customHeight="1" x14ac:dyDescent="0.25">
      <c r="A33" s="119">
        <v>10</v>
      </c>
      <c r="B33" s="5" t="s">
        <v>40</v>
      </c>
      <c r="C33" s="202" t="s">
        <v>39</v>
      </c>
      <c r="D33" s="66" t="s">
        <v>27</v>
      </c>
      <c r="E33" s="66" t="s">
        <v>37</v>
      </c>
      <c r="F33" s="25"/>
      <c r="G33" s="12">
        <v>0</v>
      </c>
      <c r="H33" s="89" t="s">
        <v>20</v>
      </c>
      <c r="I33" s="67">
        <v>59</v>
      </c>
      <c r="J33" s="121">
        <f t="shared" si="6"/>
        <v>0</v>
      </c>
    </row>
    <row r="34" spans="1:10" ht="24.75" customHeight="1" x14ac:dyDescent="0.25">
      <c r="A34" s="119">
        <v>11</v>
      </c>
      <c r="B34" s="86" t="s">
        <v>40</v>
      </c>
      <c r="C34" s="201" t="s">
        <v>39</v>
      </c>
      <c r="D34" s="90" t="s">
        <v>28</v>
      </c>
      <c r="E34" s="90" t="s">
        <v>38</v>
      </c>
      <c r="F34" s="87"/>
      <c r="G34" s="88">
        <v>0</v>
      </c>
      <c r="H34" s="89" t="s">
        <v>20</v>
      </c>
      <c r="I34" s="67">
        <v>59</v>
      </c>
      <c r="J34" s="121">
        <f t="shared" si="6"/>
        <v>0</v>
      </c>
    </row>
    <row r="35" spans="1:10" ht="24.75" customHeight="1" x14ac:dyDescent="0.25">
      <c r="A35" s="119">
        <v>12</v>
      </c>
      <c r="B35" s="86" t="s">
        <v>49</v>
      </c>
      <c r="C35" s="201" t="s">
        <v>39</v>
      </c>
      <c r="D35" s="90" t="s">
        <v>45</v>
      </c>
      <c r="E35" s="90"/>
      <c r="F35" s="87"/>
      <c r="G35" s="88">
        <v>0</v>
      </c>
      <c r="H35" s="89" t="s">
        <v>20</v>
      </c>
      <c r="I35" s="68">
        <v>20</v>
      </c>
      <c r="J35" s="121">
        <f t="shared" ref="J35:J43" si="8">G35*I35</f>
        <v>0</v>
      </c>
    </row>
    <row r="36" spans="1:10" ht="9" customHeight="1" x14ac:dyDescent="0.25">
      <c r="A36" s="207"/>
      <c r="B36" s="208"/>
      <c r="C36" s="209"/>
      <c r="D36" s="210"/>
      <c r="E36" s="210"/>
      <c r="F36" s="211"/>
      <c r="G36" s="207"/>
      <c r="H36" s="212"/>
      <c r="I36" s="213"/>
      <c r="J36" s="214"/>
    </row>
    <row r="37" spans="1:10" ht="25.5" customHeight="1" x14ac:dyDescent="0.25">
      <c r="A37" s="144"/>
      <c r="B37" s="73" t="s">
        <v>90</v>
      </c>
      <c r="C37" s="80"/>
      <c r="D37" s="81"/>
      <c r="E37" s="82"/>
      <c r="F37" s="82"/>
      <c r="G37" s="83"/>
      <c r="H37" s="74"/>
      <c r="I37" s="75"/>
      <c r="J37" s="145"/>
    </row>
    <row r="38" spans="1:10" ht="25.5" customHeight="1" x14ac:dyDescent="0.25">
      <c r="A38" s="146">
        <v>1</v>
      </c>
      <c r="B38" s="5" t="s">
        <v>42</v>
      </c>
      <c r="C38" s="194" t="s">
        <v>39</v>
      </c>
      <c r="D38" s="66" t="s">
        <v>27</v>
      </c>
      <c r="E38" s="66" t="s">
        <v>30</v>
      </c>
      <c r="F38" s="25"/>
      <c r="G38" s="12">
        <v>0</v>
      </c>
      <c r="H38" s="72" t="s">
        <v>20</v>
      </c>
      <c r="I38" s="67">
        <v>139</v>
      </c>
      <c r="J38" s="121">
        <f t="shared" si="8"/>
        <v>0</v>
      </c>
    </row>
    <row r="39" spans="1:10" ht="25.5" customHeight="1" x14ac:dyDescent="0.25">
      <c r="A39" s="146">
        <v>2</v>
      </c>
      <c r="B39" s="76" t="s">
        <v>42</v>
      </c>
      <c r="C39" s="195" t="s">
        <v>39</v>
      </c>
      <c r="D39" s="79" t="s">
        <v>27</v>
      </c>
      <c r="E39" s="79" t="s">
        <v>13</v>
      </c>
      <c r="F39" s="77"/>
      <c r="G39" s="78">
        <v>0</v>
      </c>
      <c r="H39" s="72" t="s">
        <v>20</v>
      </c>
      <c r="I39" s="67">
        <v>139</v>
      </c>
      <c r="J39" s="121">
        <f t="shared" si="8"/>
        <v>0</v>
      </c>
    </row>
    <row r="40" spans="1:10" ht="25.5" customHeight="1" x14ac:dyDescent="0.25">
      <c r="A40" s="146">
        <v>3</v>
      </c>
      <c r="B40" s="6" t="s">
        <v>42</v>
      </c>
      <c r="C40" s="196" t="s">
        <v>39</v>
      </c>
      <c r="D40" s="66" t="s">
        <v>27</v>
      </c>
      <c r="E40" s="66" t="s">
        <v>43</v>
      </c>
      <c r="F40" s="44"/>
      <c r="G40" s="22">
        <v>0</v>
      </c>
      <c r="H40" s="72" t="s">
        <v>20</v>
      </c>
      <c r="I40" s="67">
        <v>139</v>
      </c>
      <c r="J40" s="123">
        <f t="shared" si="8"/>
        <v>0</v>
      </c>
    </row>
    <row r="41" spans="1:10" ht="25.5" customHeight="1" x14ac:dyDescent="0.25">
      <c r="A41" s="146">
        <v>4</v>
      </c>
      <c r="B41" s="76" t="s">
        <v>42</v>
      </c>
      <c r="C41" s="195" t="s">
        <v>39</v>
      </c>
      <c r="D41" s="79" t="s">
        <v>27</v>
      </c>
      <c r="E41" s="79" t="s">
        <v>34</v>
      </c>
      <c r="F41" s="77"/>
      <c r="G41" s="78">
        <v>0</v>
      </c>
      <c r="H41" s="72" t="s">
        <v>20</v>
      </c>
      <c r="I41" s="67">
        <v>139</v>
      </c>
      <c r="J41" s="121">
        <f t="shared" si="8"/>
        <v>0</v>
      </c>
    </row>
    <row r="42" spans="1:10" ht="25.5" customHeight="1" x14ac:dyDescent="0.25">
      <c r="A42" s="146">
        <v>5</v>
      </c>
      <c r="B42" s="5" t="s">
        <v>42</v>
      </c>
      <c r="C42" s="194" t="s">
        <v>39</v>
      </c>
      <c r="D42" s="66" t="s">
        <v>27</v>
      </c>
      <c r="E42" s="66" t="s">
        <v>44</v>
      </c>
      <c r="F42" s="25"/>
      <c r="G42" s="12">
        <v>0</v>
      </c>
      <c r="H42" s="72" t="s">
        <v>20</v>
      </c>
      <c r="I42" s="67">
        <v>139</v>
      </c>
      <c r="J42" s="121">
        <f t="shared" si="8"/>
        <v>0</v>
      </c>
    </row>
    <row r="43" spans="1:10" ht="25.5" customHeight="1" x14ac:dyDescent="0.25">
      <c r="A43" s="146">
        <v>6</v>
      </c>
      <c r="B43" s="76" t="s">
        <v>42</v>
      </c>
      <c r="C43" s="195" t="s">
        <v>39</v>
      </c>
      <c r="D43" s="79" t="s">
        <v>27</v>
      </c>
      <c r="E43" s="79" t="s">
        <v>38</v>
      </c>
      <c r="F43" s="77"/>
      <c r="G43" s="78">
        <v>0</v>
      </c>
      <c r="H43" s="72" t="s">
        <v>20</v>
      </c>
      <c r="I43" s="67">
        <v>139</v>
      </c>
      <c r="J43" s="121">
        <f t="shared" si="8"/>
        <v>0</v>
      </c>
    </row>
    <row r="44" spans="1:10" ht="25.5" customHeight="1" x14ac:dyDescent="0.25">
      <c r="A44" s="146">
        <v>7</v>
      </c>
      <c r="B44" s="5" t="s">
        <v>42</v>
      </c>
      <c r="C44" s="194" t="s">
        <v>39</v>
      </c>
      <c r="D44" s="66" t="s">
        <v>27</v>
      </c>
      <c r="E44" s="66" t="s">
        <v>2</v>
      </c>
      <c r="F44" s="25"/>
      <c r="G44" s="12">
        <v>0</v>
      </c>
      <c r="H44" s="72" t="s">
        <v>20</v>
      </c>
      <c r="I44" s="67">
        <v>139</v>
      </c>
      <c r="J44" s="121">
        <f t="shared" ref="J44" si="9">G44*I44</f>
        <v>0</v>
      </c>
    </row>
    <row r="45" spans="1:10" ht="25.5" customHeight="1" x14ac:dyDescent="0.25">
      <c r="A45" s="146">
        <v>8</v>
      </c>
      <c r="B45" s="76" t="s">
        <v>47</v>
      </c>
      <c r="C45" s="195" t="s">
        <v>39</v>
      </c>
      <c r="D45" s="79" t="s">
        <v>45</v>
      </c>
      <c r="E45" s="197" t="s">
        <v>51</v>
      </c>
      <c r="F45" s="77"/>
      <c r="G45" s="78">
        <v>0</v>
      </c>
      <c r="H45" s="72" t="s">
        <v>20</v>
      </c>
      <c r="I45" s="67">
        <v>179</v>
      </c>
      <c r="J45" s="121">
        <f t="shared" ref="J45:J47" si="10">G45*I45</f>
        <v>0</v>
      </c>
    </row>
    <row r="46" spans="1:10" ht="25.5" customHeight="1" x14ac:dyDescent="0.25">
      <c r="A46" s="146">
        <v>9</v>
      </c>
      <c r="B46" s="76" t="s">
        <v>48</v>
      </c>
      <c r="C46" s="195" t="s">
        <v>46</v>
      </c>
      <c r="D46" s="79" t="s">
        <v>28</v>
      </c>
      <c r="E46" s="197" t="s">
        <v>52</v>
      </c>
      <c r="F46" s="77"/>
      <c r="G46" s="78">
        <v>0</v>
      </c>
      <c r="H46" s="72" t="s">
        <v>20</v>
      </c>
      <c r="I46" s="67">
        <v>219</v>
      </c>
      <c r="J46" s="121">
        <f t="shared" si="10"/>
        <v>0</v>
      </c>
    </row>
    <row r="47" spans="1:10" ht="25.5" customHeight="1" thickBot="1" x14ac:dyDescent="0.3">
      <c r="A47" s="147">
        <v>10</v>
      </c>
      <c r="B47" s="148" t="s">
        <v>47</v>
      </c>
      <c r="C47" s="198" t="s">
        <v>46</v>
      </c>
      <c r="D47" s="199" t="s">
        <v>45</v>
      </c>
      <c r="E47" s="200" t="s">
        <v>50</v>
      </c>
      <c r="F47" s="149"/>
      <c r="G47" s="150">
        <v>0</v>
      </c>
      <c r="H47" s="151" t="s">
        <v>20</v>
      </c>
      <c r="I47" s="69">
        <v>299</v>
      </c>
      <c r="J47" s="152">
        <f t="shared" si="10"/>
        <v>0</v>
      </c>
    </row>
    <row r="48" spans="1:10" ht="11.25" customHeight="1" thickBot="1" x14ac:dyDescent="0.3">
      <c r="A48" s="180"/>
      <c r="B48" s="181"/>
      <c r="C48" s="182"/>
      <c r="D48" s="183"/>
      <c r="E48" s="184"/>
      <c r="F48" s="183"/>
      <c r="G48" s="185"/>
      <c r="H48" s="186"/>
      <c r="I48" s="187"/>
      <c r="J48" s="188"/>
    </row>
    <row r="49" spans="1:10" ht="33" customHeight="1" x14ac:dyDescent="0.25">
      <c r="A49" s="153"/>
      <c r="B49" s="154" t="s">
        <v>89</v>
      </c>
      <c r="C49" s="155"/>
      <c r="D49" s="156"/>
      <c r="E49" s="157"/>
      <c r="F49" s="157"/>
      <c r="G49" s="158"/>
      <c r="H49" s="159"/>
      <c r="I49" s="160"/>
      <c r="J49" s="161"/>
    </row>
    <row r="50" spans="1:10" ht="25.5" customHeight="1" x14ac:dyDescent="0.25">
      <c r="A50" s="117">
        <v>1</v>
      </c>
      <c r="B50" s="96" t="s">
        <v>3</v>
      </c>
      <c r="C50" s="189" t="s">
        <v>39</v>
      </c>
      <c r="D50" s="190" t="s">
        <v>6</v>
      </c>
      <c r="E50" s="190" t="s">
        <v>4</v>
      </c>
      <c r="F50" s="97"/>
      <c r="G50" s="98">
        <v>0</v>
      </c>
      <c r="H50" s="99" t="s">
        <v>20</v>
      </c>
      <c r="I50" s="67">
        <v>139</v>
      </c>
      <c r="J50" s="121">
        <f t="shared" ref="J50:J55" si="11">G50*I50</f>
        <v>0</v>
      </c>
    </row>
    <row r="51" spans="1:10" ht="25.5" customHeight="1" x14ac:dyDescent="0.25">
      <c r="A51" s="117">
        <v>2</v>
      </c>
      <c r="B51" s="45" t="s">
        <v>5</v>
      </c>
      <c r="C51" s="191" t="s">
        <v>39</v>
      </c>
      <c r="D51" s="192" t="s">
        <v>6</v>
      </c>
      <c r="E51" s="192" t="s">
        <v>56</v>
      </c>
      <c r="F51" s="46"/>
      <c r="G51" s="12">
        <v>0</v>
      </c>
      <c r="H51" s="99" t="s">
        <v>20</v>
      </c>
      <c r="I51" s="67">
        <v>139</v>
      </c>
      <c r="J51" s="121">
        <f t="shared" si="11"/>
        <v>0</v>
      </c>
    </row>
    <row r="52" spans="1:10" ht="25.5" customHeight="1" x14ac:dyDescent="0.25">
      <c r="A52" s="117">
        <v>3</v>
      </c>
      <c r="B52" s="96" t="s">
        <v>3</v>
      </c>
      <c r="C52" s="189" t="s">
        <v>39</v>
      </c>
      <c r="D52" s="190" t="s">
        <v>6</v>
      </c>
      <c r="E52" s="190" t="s">
        <v>7</v>
      </c>
      <c r="F52" s="97"/>
      <c r="G52" s="98">
        <v>0</v>
      </c>
      <c r="H52" s="99" t="s">
        <v>20</v>
      </c>
      <c r="I52" s="67">
        <v>139</v>
      </c>
      <c r="J52" s="121">
        <f t="shared" ref="J52:J53" si="12">G52*I52</f>
        <v>0</v>
      </c>
    </row>
    <row r="53" spans="1:10" ht="25.5" customHeight="1" x14ac:dyDescent="0.25">
      <c r="A53" s="117">
        <v>4</v>
      </c>
      <c r="B53" s="45" t="s">
        <v>5</v>
      </c>
      <c r="C53" s="191" t="s">
        <v>39</v>
      </c>
      <c r="D53" s="192" t="s">
        <v>6</v>
      </c>
      <c r="E53" s="192" t="s">
        <v>57</v>
      </c>
      <c r="F53" s="46"/>
      <c r="G53" s="12">
        <v>0</v>
      </c>
      <c r="H53" s="99" t="s">
        <v>20</v>
      </c>
      <c r="I53" s="67">
        <v>139</v>
      </c>
      <c r="J53" s="121">
        <f t="shared" si="12"/>
        <v>0</v>
      </c>
    </row>
    <row r="54" spans="1:10" ht="25.5" customHeight="1" x14ac:dyDescent="0.25">
      <c r="A54" s="117">
        <v>5</v>
      </c>
      <c r="B54" s="100" t="s">
        <v>5</v>
      </c>
      <c r="C54" s="189" t="s">
        <v>39</v>
      </c>
      <c r="D54" s="193" t="s">
        <v>6</v>
      </c>
      <c r="E54" s="193" t="s">
        <v>58</v>
      </c>
      <c r="F54" s="101"/>
      <c r="G54" s="98">
        <v>0</v>
      </c>
      <c r="H54" s="99" t="s">
        <v>20</v>
      </c>
      <c r="I54" s="67">
        <v>139</v>
      </c>
      <c r="J54" s="121">
        <f t="shared" si="11"/>
        <v>0</v>
      </c>
    </row>
    <row r="55" spans="1:10" ht="25.5" customHeight="1" x14ac:dyDescent="0.25">
      <c r="A55" s="117">
        <v>6</v>
      </c>
      <c r="B55" s="45" t="s">
        <v>5</v>
      </c>
      <c r="C55" s="191" t="s">
        <v>39</v>
      </c>
      <c r="D55" s="192" t="s">
        <v>6</v>
      </c>
      <c r="E55" s="192" t="s">
        <v>63</v>
      </c>
      <c r="F55" s="46"/>
      <c r="G55" s="12">
        <v>0</v>
      </c>
      <c r="H55" s="99" t="s">
        <v>20</v>
      </c>
      <c r="I55" s="67">
        <v>139</v>
      </c>
      <c r="J55" s="121">
        <f t="shared" si="11"/>
        <v>0</v>
      </c>
    </row>
    <row r="56" spans="1:10" ht="33" customHeight="1" x14ac:dyDescent="0.25">
      <c r="A56" s="162"/>
      <c r="B56" s="102" t="s">
        <v>59</v>
      </c>
      <c r="C56" s="92"/>
      <c r="D56" s="93" t="s">
        <v>62</v>
      </c>
      <c r="E56" s="104" t="s">
        <v>62</v>
      </c>
      <c r="F56" s="104"/>
      <c r="G56" s="94"/>
      <c r="H56" s="95"/>
      <c r="I56" s="103"/>
      <c r="J56" s="163"/>
    </row>
    <row r="57" spans="1:10" ht="25.5" customHeight="1" x14ac:dyDescent="0.25">
      <c r="A57" s="117">
        <v>1</v>
      </c>
      <c r="B57" s="96" t="s">
        <v>60</v>
      </c>
      <c r="C57" s="189" t="s">
        <v>39</v>
      </c>
      <c r="D57" s="190" t="s">
        <v>6</v>
      </c>
      <c r="E57" s="190" t="s">
        <v>4</v>
      </c>
      <c r="F57" s="97"/>
      <c r="G57" s="98">
        <v>0</v>
      </c>
      <c r="H57" s="99" t="s">
        <v>20</v>
      </c>
      <c r="I57" s="67">
        <v>269</v>
      </c>
      <c r="J57" s="121">
        <f t="shared" ref="J57:J61" si="13">G57*I57</f>
        <v>0</v>
      </c>
    </row>
    <row r="58" spans="1:10" ht="25.5" customHeight="1" x14ac:dyDescent="0.25">
      <c r="A58" s="118">
        <v>2</v>
      </c>
      <c r="B58" s="45" t="s">
        <v>60</v>
      </c>
      <c r="C58" s="191" t="s">
        <v>39</v>
      </c>
      <c r="D58" s="192" t="s">
        <v>6</v>
      </c>
      <c r="E58" s="192" t="s">
        <v>56</v>
      </c>
      <c r="F58" s="46"/>
      <c r="G58" s="12">
        <v>0</v>
      </c>
      <c r="H58" s="99" t="s">
        <v>20</v>
      </c>
      <c r="I58" s="67">
        <v>269</v>
      </c>
      <c r="J58" s="121">
        <f t="shared" si="13"/>
        <v>0</v>
      </c>
    </row>
    <row r="59" spans="1:10" ht="25.5" customHeight="1" x14ac:dyDescent="0.25">
      <c r="A59" s="117">
        <v>3</v>
      </c>
      <c r="B59" s="96" t="s">
        <v>60</v>
      </c>
      <c r="C59" s="189" t="s">
        <v>39</v>
      </c>
      <c r="D59" s="190" t="s">
        <v>6</v>
      </c>
      <c r="E59" s="190" t="s">
        <v>7</v>
      </c>
      <c r="F59" s="97"/>
      <c r="G59" s="98">
        <v>0</v>
      </c>
      <c r="H59" s="99" t="s">
        <v>20</v>
      </c>
      <c r="I59" s="67">
        <v>269</v>
      </c>
      <c r="J59" s="121">
        <f t="shared" si="13"/>
        <v>0</v>
      </c>
    </row>
    <row r="60" spans="1:10" ht="25.5" customHeight="1" x14ac:dyDescent="0.25">
      <c r="A60" s="164">
        <v>4</v>
      </c>
      <c r="B60" s="45" t="s">
        <v>60</v>
      </c>
      <c r="C60" s="191" t="s">
        <v>46</v>
      </c>
      <c r="D60" s="192" t="s">
        <v>6</v>
      </c>
      <c r="E60" s="192" t="s">
        <v>63</v>
      </c>
      <c r="F60" s="46"/>
      <c r="G60" s="12">
        <v>0</v>
      </c>
      <c r="H60" s="99" t="s">
        <v>20</v>
      </c>
      <c r="I60" s="67">
        <v>449</v>
      </c>
      <c r="J60" s="121">
        <f t="shared" si="13"/>
        <v>0</v>
      </c>
    </row>
    <row r="61" spans="1:10" ht="25.5" customHeight="1" x14ac:dyDescent="0.25">
      <c r="A61" s="117">
        <v>5</v>
      </c>
      <c r="B61" s="100" t="s">
        <v>60</v>
      </c>
      <c r="C61" s="189" t="s">
        <v>46</v>
      </c>
      <c r="D61" s="193" t="s">
        <v>6</v>
      </c>
      <c r="E61" s="193" t="s">
        <v>61</v>
      </c>
      <c r="F61" s="101"/>
      <c r="G61" s="98">
        <v>0</v>
      </c>
      <c r="H61" s="99" t="s">
        <v>20</v>
      </c>
      <c r="I61" s="67">
        <v>79</v>
      </c>
      <c r="J61" s="121">
        <f t="shared" si="13"/>
        <v>0</v>
      </c>
    </row>
    <row r="62" spans="1:10" ht="27" customHeight="1" x14ac:dyDescent="0.25">
      <c r="A62" s="166"/>
      <c r="B62" s="167" t="s">
        <v>83</v>
      </c>
      <c r="C62" s="168" t="s">
        <v>85</v>
      </c>
      <c r="D62" s="169"/>
      <c r="E62" s="169"/>
      <c r="F62" s="169"/>
      <c r="G62" s="170"/>
      <c r="H62" s="171"/>
      <c r="I62" s="172"/>
      <c r="J62" s="173"/>
    </row>
    <row r="63" spans="1:10" ht="19.5" customHeight="1" x14ac:dyDescent="0.25">
      <c r="A63" s="216">
        <v>1</v>
      </c>
      <c r="B63" s="165" t="s">
        <v>69</v>
      </c>
      <c r="C63" s="174">
        <v>169</v>
      </c>
      <c r="D63" s="30" t="s">
        <v>45</v>
      </c>
      <c r="E63" s="34"/>
      <c r="F63" s="34"/>
      <c r="G63" s="12">
        <v>0</v>
      </c>
      <c r="H63" s="222" t="s">
        <v>20</v>
      </c>
      <c r="I63" s="67">
        <v>169</v>
      </c>
      <c r="J63" s="121">
        <f t="shared" ref="J63" si="14">G63*I63</f>
        <v>0</v>
      </c>
    </row>
    <row r="64" spans="1:10" ht="19.5" customHeight="1" x14ac:dyDescent="0.25">
      <c r="A64" s="216">
        <v>2</v>
      </c>
      <c r="B64" s="217" t="s">
        <v>68</v>
      </c>
      <c r="C64" s="218">
        <v>208</v>
      </c>
      <c r="D64" s="219" t="s">
        <v>64</v>
      </c>
      <c r="E64" s="220"/>
      <c r="F64" s="220"/>
      <c r="G64" s="221">
        <v>0</v>
      </c>
      <c r="H64" s="222" t="s">
        <v>20</v>
      </c>
      <c r="I64" s="67">
        <v>208</v>
      </c>
      <c r="J64" s="121">
        <f t="shared" ref="J64" si="15">G64*I64</f>
        <v>0</v>
      </c>
    </row>
    <row r="65" spans="1:11" ht="19.5" customHeight="1" x14ac:dyDescent="0.25">
      <c r="A65" s="216">
        <v>3</v>
      </c>
      <c r="B65" s="33" t="s">
        <v>67</v>
      </c>
      <c r="C65" s="175">
        <v>248</v>
      </c>
      <c r="D65" s="29" t="s">
        <v>65</v>
      </c>
      <c r="E65" s="35"/>
      <c r="F65" s="35"/>
      <c r="G65" s="12">
        <v>0</v>
      </c>
      <c r="H65" s="222" t="s">
        <v>20</v>
      </c>
      <c r="I65" s="68">
        <v>248</v>
      </c>
      <c r="J65" s="121">
        <f t="shared" ref="J65:J69" si="16">G65*I65</f>
        <v>0</v>
      </c>
    </row>
    <row r="66" spans="1:11" ht="19.5" customHeight="1" x14ac:dyDescent="0.25">
      <c r="A66" s="216">
        <v>4</v>
      </c>
      <c r="B66" s="223" t="s">
        <v>66</v>
      </c>
      <c r="C66" s="224">
        <v>310</v>
      </c>
      <c r="D66" s="225" t="s">
        <v>64</v>
      </c>
      <c r="E66" s="226"/>
      <c r="F66" s="226"/>
      <c r="G66" s="221">
        <v>0</v>
      </c>
      <c r="H66" s="227" t="s">
        <v>20</v>
      </c>
      <c r="I66" s="68">
        <v>263</v>
      </c>
      <c r="J66" s="121">
        <f t="shared" si="16"/>
        <v>0</v>
      </c>
    </row>
    <row r="67" spans="1:11" ht="19.5" customHeight="1" x14ac:dyDescent="0.25">
      <c r="A67" s="230">
        <v>5</v>
      </c>
      <c r="B67" s="37" t="s">
        <v>70</v>
      </c>
      <c r="C67" s="176">
        <v>399</v>
      </c>
      <c r="D67" s="31" t="s">
        <v>64</v>
      </c>
      <c r="E67" s="36"/>
      <c r="F67" s="36"/>
      <c r="G67" s="16">
        <v>0</v>
      </c>
      <c r="H67" s="222" t="s">
        <v>20</v>
      </c>
      <c r="I67" s="67">
        <v>339</v>
      </c>
      <c r="J67" s="123">
        <f t="shared" si="16"/>
        <v>0</v>
      </c>
    </row>
    <row r="68" spans="1:11" ht="19.5" customHeight="1" x14ac:dyDescent="0.25">
      <c r="A68" s="216">
        <v>6</v>
      </c>
      <c r="B68" s="223" t="s">
        <v>71</v>
      </c>
      <c r="C68" s="228">
        <v>180</v>
      </c>
      <c r="D68" s="229" t="s">
        <v>64</v>
      </c>
      <c r="E68" s="226"/>
      <c r="F68" s="226"/>
      <c r="G68" s="221">
        <v>0</v>
      </c>
      <c r="H68" s="222" t="s">
        <v>20</v>
      </c>
      <c r="I68" s="67">
        <v>159</v>
      </c>
      <c r="J68" s="121">
        <f t="shared" si="16"/>
        <v>0</v>
      </c>
    </row>
    <row r="69" spans="1:11" ht="19.5" customHeight="1" x14ac:dyDescent="0.25">
      <c r="A69" s="216">
        <v>7</v>
      </c>
      <c r="B69" s="33" t="s">
        <v>72</v>
      </c>
      <c r="C69" s="177">
        <v>380</v>
      </c>
      <c r="D69" s="27" t="s">
        <v>73</v>
      </c>
      <c r="E69" s="35"/>
      <c r="F69" s="35"/>
      <c r="G69" s="12">
        <v>0</v>
      </c>
      <c r="H69" s="222" t="s">
        <v>20</v>
      </c>
      <c r="I69" s="67">
        <v>319</v>
      </c>
      <c r="J69" s="121">
        <f t="shared" si="16"/>
        <v>0</v>
      </c>
    </row>
    <row r="70" spans="1:11" ht="19.5" customHeight="1" x14ac:dyDescent="0.25">
      <c r="A70" s="216">
        <v>8</v>
      </c>
      <c r="B70" s="223" t="s">
        <v>74</v>
      </c>
      <c r="C70" s="228">
        <v>350</v>
      </c>
      <c r="D70" s="229" t="s">
        <v>73</v>
      </c>
      <c r="E70" s="226"/>
      <c r="F70" s="226"/>
      <c r="G70" s="221">
        <v>0</v>
      </c>
      <c r="H70" s="222" t="s">
        <v>20</v>
      </c>
      <c r="I70" s="67">
        <v>299</v>
      </c>
      <c r="J70" s="121">
        <f t="shared" si="6"/>
        <v>0</v>
      </c>
    </row>
    <row r="71" spans="1:11" ht="19.5" customHeight="1" x14ac:dyDescent="0.25">
      <c r="A71" s="216">
        <v>9</v>
      </c>
      <c r="B71" s="33" t="s">
        <v>75</v>
      </c>
      <c r="C71" s="177">
        <v>350</v>
      </c>
      <c r="D71" s="27" t="s">
        <v>64</v>
      </c>
      <c r="E71" s="35"/>
      <c r="F71" s="35"/>
      <c r="G71" s="12">
        <v>0</v>
      </c>
      <c r="H71" s="222" t="s">
        <v>20</v>
      </c>
      <c r="I71" s="68">
        <v>297</v>
      </c>
      <c r="J71" s="121">
        <f t="shared" si="6"/>
        <v>0</v>
      </c>
    </row>
    <row r="72" spans="1:11" ht="19.5" customHeight="1" x14ac:dyDescent="0.25">
      <c r="A72" s="230">
        <v>10</v>
      </c>
      <c r="B72" s="231" t="s">
        <v>76</v>
      </c>
      <c r="C72" s="232">
        <v>399</v>
      </c>
      <c r="D72" s="233" t="s">
        <v>64</v>
      </c>
      <c r="E72" s="234"/>
      <c r="F72" s="234"/>
      <c r="G72" s="235">
        <v>0</v>
      </c>
      <c r="H72" s="222" t="s">
        <v>20</v>
      </c>
      <c r="I72" s="67">
        <v>339</v>
      </c>
      <c r="J72" s="123">
        <f t="shared" si="6"/>
        <v>0</v>
      </c>
    </row>
    <row r="73" spans="1:11" ht="19.5" customHeight="1" x14ac:dyDescent="0.25">
      <c r="A73" s="216">
        <v>11</v>
      </c>
      <c r="B73" s="33" t="s">
        <v>77</v>
      </c>
      <c r="C73" s="177">
        <v>499</v>
      </c>
      <c r="D73" s="14" t="s">
        <v>64</v>
      </c>
      <c r="E73" s="35"/>
      <c r="F73" s="35"/>
      <c r="G73" s="12">
        <v>0</v>
      </c>
      <c r="H73" s="222" t="s">
        <v>20</v>
      </c>
      <c r="I73" s="68">
        <v>419</v>
      </c>
      <c r="J73" s="121">
        <f t="shared" si="6"/>
        <v>0</v>
      </c>
    </row>
    <row r="74" spans="1:11" ht="19.5" customHeight="1" x14ac:dyDescent="0.25">
      <c r="A74" s="216">
        <v>12</v>
      </c>
      <c r="B74" s="223" t="s">
        <v>78</v>
      </c>
      <c r="C74" s="228">
        <v>549</v>
      </c>
      <c r="D74" s="236" t="s">
        <v>64</v>
      </c>
      <c r="E74" s="226"/>
      <c r="F74" s="226"/>
      <c r="G74" s="221">
        <v>0</v>
      </c>
      <c r="H74" s="222" t="s">
        <v>20</v>
      </c>
      <c r="I74" s="68">
        <v>465</v>
      </c>
      <c r="J74" s="121">
        <f t="shared" si="6"/>
        <v>0</v>
      </c>
    </row>
    <row r="75" spans="1:11" ht="18" customHeight="1" x14ac:dyDescent="0.25">
      <c r="A75" s="230">
        <v>13</v>
      </c>
      <c r="B75" s="37" t="s">
        <v>79</v>
      </c>
      <c r="C75" s="178">
        <v>649</v>
      </c>
      <c r="D75" s="15" t="s">
        <v>64</v>
      </c>
      <c r="E75" s="36"/>
      <c r="F75" s="36"/>
      <c r="G75" s="16">
        <v>0</v>
      </c>
      <c r="H75" s="222" t="s">
        <v>20</v>
      </c>
      <c r="I75" s="67">
        <v>549</v>
      </c>
      <c r="J75" s="123">
        <f t="shared" ref="J75" si="17">G75*I75</f>
        <v>0</v>
      </c>
    </row>
    <row r="76" spans="1:11" ht="30" customHeight="1" thickBot="1" x14ac:dyDescent="0.3">
      <c r="A76" s="216">
        <v>14</v>
      </c>
      <c r="B76" s="237" t="s">
        <v>80</v>
      </c>
      <c r="C76" s="228"/>
      <c r="D76" s="221"/>
      <c r="E76" s="238"/>
      <c r="F76" s="238"/>
      <c r="G76" s="221"/>
      <c r="H76" s="222" t="s">
        <v>20</v>
      </c>
      <c r="I76" s="67">
        <v>0</v>
      </c>
      <c r="J76" s="121">
        <f t="shared" ref="J76" si="18">G76*I76</f>
        <v>0</v>
      </c>
    </row>
    <row r="77" spans="1:11" ht="22.5" customHeight="1" thickBot="1" x14ac:dyDescent="0.3">
      <c r="A77" s="203" t="s">
        <v>84</v>
      </c>
      <c r="B77" s="204"/>
      <c r="C77" s="18"/>
      <c r="D77" s="19"/>
      <c r="E77" s="19"/>
      <c r="F77" s="19"/>
      <c r="G77" s="20"/>
      <c r="H77" s="17"/>
      <c r="I77" s="21"/>
      <c r="J77" s="215">
        <f>SUM(J2:J76)</f>
        <v>489</v>
      </c>
      <c r="K77" s="7"/>
    </row>
  </sheetData>
  <mergeCells count="2">
    <mergeCell ref="A2:B2"/>
    <mergeCell ref="C1:F1"/>
  </mergeCells>
  <pageMargins left="0.6692913385826772" right="0.27559055118110237" top="0.70866141732283472" bottom="0.27559055118110237" header="0.19685039370078741" footer="0.23622047244094491"/>
  <pageSetup paperSize="9" scale="80" orientation="portrait" verticalDpi="0" r:id="rId1"/>
  <headerFooter>
    <oddHeader>&amp;LPlatan  Audio
Email: platan@platanaudio.sk
Slovakia&amp;C&amp;"-,Tučné"Objednávkový Konfigurátor
  pre FARAD - Linearny zdroj&amp;"-,Normálne",
 príslušenstvo a kabeláže&amp;RM.R. Štefánika 12 
9200 01 Hlohovec 
Mobil : 0905 409 802
3 2022</oddHead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Platan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user</cp:lastModifiedBy>
  <cp:lastPrinted>2022-02-20T21:03:04Z</cp:lastPrinted>
  <dcterms:created xsi:type="dcterms:W3CDTF">2011-07-19T14:56:11Z</dcterms:created>
  <dcterms:modified xsi:type="dcterms:W3CDTF">2022-02-20T21:06:31Z</dcterms:modified>
</cp:coreProperties>
</file>